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I118"/>
  <c r="I121" s="1"/>
  <c r="F118"/>
  <c r="F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K105" s="1"/>
  <c r="G106"/>
  <c r="J105"/>
  <c r="J118" s="1"/>
  <c r="J121" s="1"/>
  <c r="I105"/>
  <c r="H105"/>
  <c r="H118" s="1"/>
  <c r="H121" s="1"/>
  <c r="G105"/>
  <c r="F105"/>
  <c r="E105"/>
  <c r="E118" s="1"/>
  <c r="E121" s="1"/>
  <c r="D105"/>
  <c r="D118" s="1"/>
  <c r="D121" s="1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K57" s="1"/>
  <c r="K89" s="1"/>
  <c r="G60"/>
  <c r="K58"/>
  <c r="G58"/>
  <c r="G57" s="1"/>
  <c r="G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H55" s="1"/>
  <c r="H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G24"/>
  <c r="G28" s="1"/>
  <c r="G55" s="1"/>
  <c r="G90" s="1"/>
  <c r="K118" l="1"/>
  <c r="K121" s="1"/>
  <c r="K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<sst xmlns="http://schemas.openxmlformats.org/spreadsheetml/2006/main" count="353" uniqueCount="227">
  <si>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</si>
  <si>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</si>
  <si>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</si>
  <si>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</si>
  <si>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</si>
  <si>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</si>
  <si>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</si>
  <si>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</si>
  <si>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</si>
  <si>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</si>
  <si>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</si>
  <si>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</si>
  <si>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</si>
  <si>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</si>
  <si>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</si>
  <si>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</si>
  <si>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</si>
  <si>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</si>
  <si>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</si>
  <si>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</si>
  <si>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50987098</t>
  </si>
  <si>
    <t>3</t>
  </si>
  <si>
    <t>VID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</si>
  <si>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</si>
  <si>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>ИНН</t>
  </si>
  <si>
    <t>3128034560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</si>
  <si>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</si>
  <si>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</si>
  <si>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</si>
  <si>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</si>
  <si>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</si>
  <si>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</si>
  <si>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</si>
  <si>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</si>
  <si>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</si>
  <si>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</si>
  <si>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</si>
  <si>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</si>
  <si>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</si>
  <si>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</si>
  <si>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</si>
  <si>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</si>
  <si>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</si>
  <si>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</si>
  <si>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</si>
  <si>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</si>
  <si>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</si>
  <si>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</si>
  <si>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</si>
  <si>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</si>
  <si>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</si>
  <si>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</si>
  <si>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</si>
  <si>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</si>
  <si>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</si>
  <si>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</si>
  <si>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</si>
  <si>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</si>
  <si>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</si>
  <si>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</si>
  <si>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</si>
  <si>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</si>
  <si>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</si>
  <si>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</si>
  <si>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</si>
  <si>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</si>
  <si>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</si>
  <si>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</si>
  <si>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</si>
  <si>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</si>
  <si>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</si>
  <si>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</si>
  <si>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</si>
  <si>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</si>
  <si>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</si>
  <si>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</si>
  <si>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</si>
  <si>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</si>
  <si>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</si>
  <si>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</si>
  <si>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</si>
  <si>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</si>
  <si>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</si>
  <si>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</si>
  <si>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</si>
  <si>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</si>
  <si>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</si>
  <si>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</si>
  <si>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</si>
  <si>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</si>
  <si>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</si>
  <si>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</si>
  <si>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</si>
  <si>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</si>
  <si>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</si>
  <si>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</si>
  <si>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</si>
  <si>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</si>
  <si>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</si>
  <si>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</si>
  <si>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</si>
  <si>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</si>
  <si>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</si>
  <si>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</si>
  <si>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</si>
  <si>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</si>
  <si>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</si>
  <si>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</si>
  <si>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</si>
  <si>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</si>
  <si>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</si>
  <si>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</si>
  <si>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</si>
  <si>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</si>
  <si>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</si>
  <si>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</si>
  <si>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</si>
  <si>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</si>
  <si>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</si>
  <si>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</si>
  <si>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</si>
  <si>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</si>
  <si>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</si>
  <si>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</si>
  <si>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</si>
  <si>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</si>
  <si>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</si>
  <si>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</si>
  <si>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</si>
  <si>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</si>
  <si>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</si>
  <si>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</si>
  <si>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</si>
  <si>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</si>
  <si>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</si>
  <si>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</si>
  <si>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</si>
  <si>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</si>
  <si>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</si>
  <si>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</si>
  <si>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</si>
  <si>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</si>
  <si>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</si>
  <si>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</si>
  <si>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</si>
  <si>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</si>
  <si>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</si>
  <si>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</si>
  <si>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</si>
  <si>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</si>
  <si>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</si>
  <si>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</si>
  <si>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</si>
  <si>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</si>
  <si>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</si>
  <si>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</si>
  <si>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</si>
  <si>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</si>
  <si>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</si>
  <si>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</si>
  <si>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</si>
  <si>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</si>
  <si>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</si>
  <si>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</si>
  <si>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</si>
  <si>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</si>
  <si>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</si>
  <si>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</si>
  <si>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</si>
  <si>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</si>
  <si>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</si>
  <si>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</si>
  <si>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</si>
  <si>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</si>
  <si>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</si>
  <si>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</si>
  <si>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</si>
  <si>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</si>
  <si>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</si>
  <si>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</si>
  <si>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</si>
  <si>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</si>
  <si>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</si>
  <si>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</si>
  <si>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</si>
  <si>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</si>
  <si>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</si>
  <si>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</si>
  <si>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</si>
  <si>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</si>
  <si>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</si>
  <si>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</si>
  <si>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</si>
  <si>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</si>
  <si>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</si>
  <si>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</si>
  <si>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</si>
  <si>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</si>
  <si>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Качмарчик Т.Д.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</si>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</sst>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28" workbookViewId="0">
      <selection activeCell="H18" sqref="H18:K18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14679417.199999999</v>
      </c>
      <c r="F24" s="53">
        <v>766252.1</v>
      </c>
      <c r="G24" s="54">
        <f>D24+E24+F24</f>
        <v>15445669.299999999</v>
      </c>
      <c r="H24" s="52">
        <v>0</v>
      </c>
      <c r="I24" s="53">
        <v>14691353.08</v>
      </c>
      <c r="J24" s="53">
        <v>751452.1</v>
      </c>
      <c r="K24" s="55">
        <f>H24+I24+J24</f>
        <v>15442805.18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8186757.6500000004</v>
      </c>
      <c r="F25" s="53">
        <v>766252.1</v>
      </c>
      <c r="G25" s="54">
        <f>D25+E25+F25</f>
        <v>8953009.75</v>
      </c>
      <c r="H25" s="53">
        <v>0</v>
      </c>
      <c r="I25" s="53">
        <v>8437066.5700000003</v>
      </c>
      <c r="J25" s="53">
        <v>751452.1</v>
      </c>
      <c r="K25" s="55">
        <f>H25+I25+J25</f>
        <v>9188518.6699999999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8186757.6500000004</v>
      </c>
      <c r="F26" s="164">
        <v>766252.1</v>
      </c>
      <c r="G26" s="174">
        <f>D26+E26+F26</f>
        <v>8953009.75</v>
      </c>
      <c r="H26" s="164">
        <v>0</v>
      </c>
      <c r="I26" s="164">
        <v>8437066.5700000003</v>
      </c>
      <c r="J26" s="164">
        <v>751452.1</v>
      </c>
      <c r="K26" s="166">
        <f>H26+I26+J26</f>
        <v>9188518.6699999999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6492659.5499999989</v>
      </c>
      <c r="F28" s="60">
        <f t="shared" si="0"/>
        <v>0</v>
      </c>
      <c r="G28" s="60">
        <f t="shared" si="0"/>
        <v>6492659.5499999989</v>
      </c>
      <c r="H28" s="60">
        <f t="shared" si="0"/>
        <v>0</v>
      </c>
      <c r="I28" s="60">
        <f t="shared" si="0"/>
        <v>6254286.5099999998</v>
      </c>
      <c r="J28" s="60">
        <f t="shared" si="0"/>
        <v>0</v>
      </c>
      <c r="K28" s="61">
        <f t="shared" si="0"/>
        <v>6254286.5099999998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24450845.300000001</v>
      </c>
      <c r="F34" s="63">
        <v>0</v>
      </c>
      <c r="G34" s="64">
        <f>D34+E34+F34</f>
        <v>24450845.300000001</v>
      </c>
      <c r="H34" s="52">
        <v>0</v>
      </c>
      <c r="I34" s="63">
        <v>22073309.800000001</v>
      </c>
      <c r="J34" s="63">
        <v>0</v>
      </c>
      <c r="K34" s="65">
        <f>H34+I34+J34</f>
        <v>22073309.800000001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137915.16</v>
      </c>
      <c r="F35" s="63">
        <v>272594.45</v>
      </c>
      <c r="G35" s="64">
        <f>D35+E35+F35</f>
        <v>410509.61</v>
      </c>
      <c r="H35" s="53">
        <v>7512.84</v>
      </c>
      <c r="I35" s="63">
        <v>149085.42000000001</v>
      </c>
      <c r="J35" s="63">
        <v>285948.96999999997</v>
      </c>
      <c r="K35" s="65">
        <f>H35+I35+J35</f>
        <v>442547.23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31081420.010000002</v>
      </c>
      <c r="F55" s="82">
        <f t="shared" si="2"/>
        <v>272594.45</v>
      </c>
      <c r="G55" s="82">
        <f t="shared" si="2"/>
        <v>31354014.460000001</v>
      </c>
      <c r="H55" s="82">
        <f t="shared" si="2"/>
        <v>7512.84</v>
      </c>
      <c r="I55" s="82">
        <f t="shared" si="2"/>
        <v>28476681.730000004</v>
      </c>
      <c r="J55" s="82">
        <f t="shared" si="2"/>
        <v>285948.96999999997</v>
      </c>
      <c r="K55" s="83">
        <f t="shared" si="2"/>
        <v>28770143.540000003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83456.899999999994</v>
      </c>
      <c r="G57" s="60">
        <f t="shared" si="3"/>
        <v>83456.899999999994</v>
      </c>
      <c r="H57" s="60">
        <f t="shared" si="3"/>
        <v>0</v>
      </c>
      <c r="I57" s="60">
        <f t="shared" si="3"/>
        <v>0</v>
      </c>
      <c r="J57" s="60">
        <f t="shared" si="3"/>
        <v>33482.99</v>
      </c>
      <c r="K57" s="88">
        <f t="shared" si="3"/>
        <v>33482.99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83456.899999999994</v>
      </c>
      <c r="G58" s="174">
        <f>D58+E58+F58</f>
        <v>83456.899999999994</v>
      </c>
      <c r="H58" s="164">
        <v>0</v>
      </c>
      <c r="I58" s="164">
        <v>0</v>
      </c>
      <c r="J58" s="164">
        <v>33482.99</v>
      </c>
      <c r="K58" s="166">
        <f>H58+I58+J58</f>
        <v>33482.99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1161261</v>
      </c>
      <c r="E70" s="63">
        <v>52507488.079999998</v>
      </c>
      <c r="F70" s="63">
        <v>0</v>
      </c>
      <c r="G70" s="64">
        <f>D70+E70+F70</f>
        <v>53668749.079999998</v>
      </c>
      <c r="H70" s="53">
        <v>214600</v>
      </c>
      <c r="I70" s="63">
        <v>34165987.719999999</v>
      </c>
      <c r="J70" s="75">
        <v>0</v>
      </c>
      <c r="K70" s="55">
        <f>H70+I70+J70</f>
        <v>34380587.719999999</v>
      </c>
      <c r="L70" s="33"/>
      <c r="M70" s="33"/>
    </row>
    <row r="71" spans="2:13">
      <c r="B71" s="57" t="s">
        <v>77</v>
      </c>
      <c r="C71" s="172" t="s">
        <v>136</v>
      </c>
      <c r="D71" s="164">
        <v>505465</v>
      </c>
      <c r="E71" s="164">
        <v>17987509</v>
      </c>
      <c r="F71" s="164"/>
      <c r="G71" s="174">
        <f>D71+E71+F71</f>
        <v>18492974</v>
      </c>
      <c r="H71" s="164">
        <v>107300</v>
      </c>
      <c r="I71" s="164">
        <v>17188535</v>
      </c>
      <c r="J71" s="164"/>
      <c r="K71" s="166">
        <f>H71+I71+J71</f>
        <v>17295835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1730.3</v>
      </c>
      <c r="F73" s="53">
        <v>0</v>
      </c>
      <c r="G73" s="54">
        <f>D73+E73+F73</f>
        <v>1730.3</v>
      </c>
      <c r="H73" s="53">
        <v>0</v>
      </c>
      <c r="I73" s="53">
        <v>0</v>
      </c>
      <c r="J73" s="53">
        <v>0</v>
      </c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1161261</v>
      </c>
      <c r="E89" s="100">
        <f t="shared" si="4"/>
        <v>52509218.379999995</v>
      </c>
      <c r="F89" s="100">
        <f t="shared" si="4"/>
        <v>83456.899999999994</v>
      </c>
      <c r="G89" s="100">
        <f t="shared" si="4"/>
        <v>53753936.279999994</v>
      </c>
      <c r="H89" s="100">
        <f t="shared" si="4"/>
        <v>214600</v>
      </c>
      <c r="I89" s="100">
        <f t="shared" si="4"/>
        <v>34165987.719999999</v>
      </c>
      <c r="J89" s="100">
        <f t="shared" si="4"/>
        <v>33482.99</v>
      </c>
      <c r="K89" s="101">
        <f t="shared" si="4"/>
        <v>34414070.710000001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1161261</v>
      </c>
      <c r="E90" s="103">
        <f t="shared" si="5"/>
        <v>83590638.390000001</v>
      </c>
      <c r="F90" s="103">
        <f t="shared" si="5"/>
        <v>356051.35</v>
      </c>
      <c r="G90" s="103">
        <f t="shared" si="5"/>
        <v>85107950.739999995</v>
      </c>
      <c r="H90" s="103">
        <f t="shared" si="5"/>
        <v>222112.84</v>
      </c>
      <c r="I90" s="103">
        <f t="shared" si="5"/>
        <v>62642669.450000003</v>
      </c>
      <c r="J90" s="103">
        <f t="shared" si="5"/>
        <v>319431.95999999996</v>
      </c>
      <c r="K90" s="104">
        <f t="shared" si="5"/>
        <v>63184214.25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136205.97</v>
      </c>
      <c r="F101" s="63">
        <v>11550</v>
      </c>
      <c r="G101" s="64">
        <f>D101+E101+F101</f>
        <v>147755.97</v>
      </c>
      <c r="H101" s="63">
        <v>0</v>
      </c>
      <c r="I101" s="63">
        <v>212632.66</v>
      </c>
      <c r="J101" s="63">
        <v>51127.51</v>
      </c>
      <c r="K101" s="55">
        <f>H101+I101+J101</f>
        <v>263760.17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46013.94</v>
      </c>
      <c r="G105" s="60">
        <f>G106+G108+G109+G110+G111</f>
        <v>46013.94</v>
      </c>
      <c r="H105" s="60">
        <f>H108+H109+H110+H111</f>
        <v>0</v>
      </c>
      <c r="I105" s="60">
        <f>I108+I109+I110+I111</f>
        <v>0</v>
      </c>
      <c r="J105" s="60">
        <f>J106+J108+J109+J110+J111</f>
        <v>13880.35</v>
      </c>
      <c r="K105" s="61">
        <f>K106+K108+K109+K110+K111</f>
        <v>13880.35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46013.94</v>
      </c>
      <c r="G106" s="174">
        <f>F106</f>
        <v>46013.94</v>
      </c>
      <c r="H106" s="170" t="s">
        <v>169</v>
      </c>
      <c r="I106" s="170" t="s">
        <v>169</v>
      </c>
      <c r="J106" s="164">
        <v>13880.35</v>
      </c>
      <c r="K106" s="166">
        <f>J106</f>
        <v>13880.35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135371.03</v>
      </c>
      <c r="G112" s="64">
        <f t="shared" si="6"/>
        <v>135371.03</v>
      </c>
      <c r="H112" s="63">
        <v>0</v>
      </c>
      <c r="I112" s="63">
        <v>0</v>
      </c>
      <c r="J112" s="63">
        <v>113089.63</v>
      </c>
      <c r="K112" s="55">
        <f t="shared" si="7"/>
        <v>113089.63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37434767.810000002</v>
      </c>
      <c r="F115" s="75">
        <v>0</v>
      </c>
      <c r="G115" s="64">
        <f>D115+E115+F115</f>
        <v>37434767.810000002</v>
      </c>
      <c r="H115" s="111">
        <v>0</v>
      </c>
      <c r="I115" s="75">
        <v>35057232.310000002</v>
      </c>
      <c r="J115" s="75">
        <v>0</v>
      </c>
      <c r="K115" s="55">
        <f>H115+I115+J115</f>
        <v>35057232.310000002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1161261</v>
      </c>
      <c r="E116" s="53">
        <v>52507488.079999998</v>
      </c>
      <c r="F116" s="53">
        <v>0</v>
      </c>
      <c r="G116" s="64">
        <f>D116+E116+F116</f>
        <v>53668749.079999998</v>
      </c>
      <c r="H116" s="53">
        <v>214600</v>
      </c>
      <c r="I116" s="53">
        <v>34165987.719999999</v>
      </c>
      <c r="J116" s="53">
        <v>0</v>
      </c>
      <c r="K116" s="55">
        <f>H116+I116+J116</f>
        <v>34380587.719999999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381383.3</v>
      </c>
      <c r="F117" s="53">
        <v>0</v>
      </c>
      <c r="G117" s="64">
        <f>D117+E117+F117</f>
        <v>381383.3</v>
      </c>
      <c r="H117" s="53">
        <v>0</v>
      </c>
      <c r="I117" s="53">
        <v>379566.16</v>
      </c>
      <c r="J117" s="53">
        <v>0</v>
      </c>
      <c r="K117" s="55">
        <f>H117+I117+J117</f>
        <v>379566.16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1161261</v>
      </c>
      <c r="E118" s="113">
        <f t="shared" si="8"/>
        <v>90459845.159999996</v>
      </c>
      <c r="F118" s="113">
        <f t="shared" si="8"/>
        <v>192934.97</v>
      </c>
      <c r="G118" s="113">
        <f t="shared" si="8"/>
        <v>91814041.129999995</v>
      </c>
      <c r="H118" s="113">
        <f t="shared" si="8"/>
        <v>214600</v>
      </c>
      <c r="I118" s="113">
        <f t="shared" si="8"/>
        <v>69815418.849999994</v>
      </c>
      <c r="J118" s="113">
        <f t="shared" si="8"/>
        <v>178097.49</v>
      </c>
      <c r="K118" s="114">
        <f t="shared" si="8"/>
        <v>70208116.340000004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-6869206.7699999996</v>
      </c>
      <c r="F120" s="53">
        <v>163116.38</v>
      </c>
      <c r="G120" s="54">
        <f>D120+E120+F120</f>
        <v>-6706090.3899999997</v>
      </c>
      <c r="H120" s="53">
        <v>7512.84</v>
      </c>
      <c r="I120" s="53">
        <v>-7172749.4000000004</v>
      </c>
      <c r="J120" s="53">
        <v>141334.47</v>
      </c>
      <c r="K120" s="55">
        <f>H120+I120+J120</f>
        <v>-7023902.0900000008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1161261</v>
      </c>
      <c r="E121" s="120">
        <f t="shared" si="9"/>
        <v>83590638.390000001</v>
      </c>
      <c r="F121" s="120">
        <f t="shared" si="9"/>
        <v>356051.35</v>
      </c>
      <c r="G121" s="120">
        <f t="shared" si="9"/>
        <v>85107950.739999995</v>
      </c>
      <c r="H121" s="120">
        <f t="shared" si="9"/>
        <v>222112.84</v>
      </c>
      <c r="I121" s="120">
        <f t="shared" si="9"/>
        <v>62642669.449999996</v>
      </c>
      <c r="J121" s="120">
        <f t="shared" si="9"/>
        <v>319431.95999999996</v>
      </c>
      <c r="K121" s="104">
        <f t="shared" si="9"/>
        <v>63184214.25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2024-03-20T08:23:31Z</cp:lastPrinted>
  <dcterms:created xsi:type="dcterms:W3CDTF">2024-03-07T09:17:23Z</dcterms:created>
  <dcterms:modified xsi:type="dcterms:W3CDTF">2024-03-20T08:23:32Z</dcterms:modified>
</cp:coreProperties>
</file>