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L143" s="1"/>
  <c r="E143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L61" s="1"/>
  <c r="E61"/>
  <c r="L59"/>
  <c r="L58"/>
  <c r="L57"/>
  <c r="K56"/>
  <c r="J56"/>
  <c r="I56"/>
  <c r="H56"/>
  <c r="G56"/>
  <c r="F56"/>
  <c r="L56" s="1"/>
  <c r="E56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K35"/>
  <c r="J35"/>
  <c r="I35"/>
  <c r="L35" s="1"/>
  <c r="F35"/>
  <c r="E35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L12" s="1"/>
  <c r="E1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<sst xmlns="http://schemas.openxmlformats.org/spreadsheetml/2006/main" count="1054" uniqueCount="600">
  <si>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</si>
  <si>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</si>
  <si>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</si>
  <si>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</si>
  <si>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</si>
  <si>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</si>
  <si>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</si>
  <si>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</si>
  <si>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</si>
  <si>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</si>
  <si>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</si>
  <si>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4.деятельность по выполнению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</si>
  <si>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</si>
  <si>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</si>
  <si>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</si>
  <si>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</si>
  <si>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</si>
  <si>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</si>
  <si>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</si>
  <si>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</si>
  <si>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3128034560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</si>
  <si>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</si>
  <si>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</si>
  <si>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</si>
  <si>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</si>
  <si>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</si>
  <si>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</si>
  <si>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</si>
  <si>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</si>
  <si>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</si>
  <si>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</si>
  <si>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</si>
  <si>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</si>
  <si>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</si>
  <si>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</si>
  <si>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</si>
  <si>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</si>
  <si>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</si>
  <si>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</si>
  <si>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</si>
  <si>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</si>
  <si>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</si>
  <si>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</si>
  <si>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</si>
  <si>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</si>
  <si>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</si>
  <si>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</si>
  <si>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</si>
  <si>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</si>
  <si>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</si>
  <si>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</si>
  <si>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</si>
  <si>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</si>
  <si>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</si>
  <si>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</si>
  <si>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</si>
  <si>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</si>
  <si>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</si>
  <si>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</si>
  <si>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</si>
  <si>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</si>
  <si>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</si>
  <si>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</si>
  <si>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</si>
  <si>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</si>
  <si>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</si>
  <si>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</si>
  <si>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</si>
  <si>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</si>
  <si>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</si>
  <si>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</si>
  <si>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</si>
  <si>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</si>
  <si>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</si>
  <si>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</si>
  <si>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</si>
  <si>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</si>
  <si>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</si>
  <si>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</si>
  <si>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</si>
  <si>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</si>
  <si>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</si>
  <si>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</si>
  <si>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</si>
  <si>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</si>
  <si>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</si>
  <si>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</si>
  <si>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</si>
  <si>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</si>
  <si>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</si>
  <si>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Качмарчик Т.Д.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</si>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</sst>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14679417.199999999</v>
      </c>
      <c r="F12" s="26">
        <f t="shared" si="0"/>
        <v>48111.64</v>
      </c>
      <c r="G12" s="26">
        <f t="shared" si="0"/>
        <v>0</v>
      </c>
      <c r="H12" s="26">
        <f t="shared" si="0"/>
        <v>0</v>
      </c>
      <c r="I12" s="26">
        <f t="shared" si="0"/>
        <v>36175.760000000002</v>
      </c>
      <c r="J12" s="26">
        <f t="shared" si="0"/>
        <v>3540.76</v>
      </c>
      <c r="K12" s="26">
        <f t="shared" si="0"/>
        <v>0</v>
      </c>
      <c r="L12" s="27">
        <f t="shared" ref="L12:L20" si="1">E12+F12-I12</f>
        <v>14691353.08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>
        <v>12783202.02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2">
        <f t="shared" si="1"/>
        <v>12783202.02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1381934.51</v>
      </c>
      <c r="F16" s="31">
        <v>0</v>
      </c>
      <c r="G16" s="31">
        <v>0</v>
      </c>
      <c r="H16" s="31">
        <v>0</v>
      </c>
      <c r="I16" s="31">
        <v>0</v>
      </c>
      <c r="J16" s="31">
        <v>0</v>
      </c>
      <c r="K16" s="31">
        <v>0</v>
      </c>
      <c r="L16" s="32">
        <f t="shared" si="1"/>
        <v>1381934.51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513012.22</v>
      </c>
      <c r="F18" s="31">
        <v>47624</v>
      </c>
      <c r="G18" s="31">
        <v>0</v>
      </c>
      <c r="H18" s="31">
        <v>0</v>
      </c>
      <c r="I18" s="31">
        <v>36175.760000000002</v>
      </c>
      <c r="J18" s="31">
        <v>3540.76</v>
      </c>
      <c r="K18" s="31">
        <v>0</v>
      </c>
      <c r="L18" s="32">
        <f t="shared" si="1"/>
        <v>524460.46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>
        <v>1268.45</v>
      </c>
      <c r="F20" s="31">
        <v>487.64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2">
        <f t="shared" si="1"/>
        <v>1756.0900000000001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8186757.6499999994</v>
      </c>
      <c r="F21" s="30" t="s">
        <v>82</v>
      </c>
      <c r="G21" s="30" t="s">
        <v>82</v>
      </c>
      <c r="H21" s="30" t="s">
        <v>82</v>
      </c>
      <c r="I21" s="34">
        <f>SUM(I22:I23)+SUM(I29:I34)</f>
        <v>250308.91999999998</v>
      </c>
      <c r="J21" s="34">
        <f>SUM(J22:J23)+SUM(J29:J34)</f>
        <v>-3540.76</v>
      </c>
      <c r="K21" s="34">
        <f>SUM(K22:K23)+SUM(K29:K34)</f>
        <v>0</v>
      </c>
      <c r="L21" s="35">
        <f>E21+I21</f>
        <v>8437066.5700000003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>
        <v>6851570.4299999997</v>
      </c>
      <c r="F23" s="38" t="s">
        <v>82</v>
      </c>
      <c r="G23" s="38" t="s">
        <v>82</v>
      </c>
      <c r="H23" s="38" t="s">
        <v>82</v>
      </c>
      <c r="I23" s="39">
        <v>120236.76</v>
      </c>
      <c r="J23" s="40">
        <v>0</v>
      </c>
      <c r="K23" s="40">
        <v>0</v>
      </c>
      <c r="L23" s="41">
        <f>E23+I23</f>
        <v>6971807.1899999995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820906.55</v>
      </c>
      <c r="F30" s="57" t="s">
        <v>82</v>
      </c>
      <c r="G30" s="57" t="s">
        <v>82</v>
      </c>
      <c r="H30" s="57" t="s">
        <v>82</v>
      </c>
      <c r="I30" s="58">
        <v>118136.28</v>
      </c>
      <c r="J30" s="59">
        <v>0</v>
      </c>
      <c r="K30" s="59">
        <v>0</v>
      </c>
      <c r="L30" s="60">
        <f t="shared" si="2"/>
        <v>939042.83000000007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513012.22</v>
      </c>
      <c r="F32" s="30" t="s">
        <v>82</v>
      </c>
      <c r="G32" s="30" t="s">
        <v>82</v>
      </c>
      <c r="H32" s="30" t="s">
        <v>82</v>
      </c>
      <c r="I32" s="31">
        <v>11448.24</v>
      </c>
      <c r="J32" s="36">
        <v>-3540.76</v>
      </c>
      <c r="K32" s="36">
        <v>0</v>
      </c>
      <c r="L32" s="35">
        <f t="shared" si="2"/>
        <v>524460.46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>
        <v>1268.45</v>
      </c>
      <c r="F34" s="30" t="s">
        <v>82</v>
      </c>
      <c r="G34" s="30" t="s">
        <v>82</v>
      </c>
      <c r="H34" s="30" t="s">
        <v>82</v>
      </c>
      <c r="I34" s="31">
        <v>487.64</v>
      </c>
      <c r="J34" s="36">
        <v>0</v>
      </c>
      <c r="K34" s="36">
        <v>0</v>
      </c>
      <c r="L34" s="35">
        <f t="shared" si="2"/>
        <v>1756.0900000000001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48111.64</v>
      </c>
      <c r="G44" s="61">
        <f t="shared" si="4"/>
        <v>0</v>
      </c>
      <c r="H44" s="61">
        <f t="shared" si="4"/>
        <v>0</v>
      </c>
      <c r="I44" s="61">
        <f t="shared" si="4"/>
        <v>48111.64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48111.64</v>
      </c>
      <c r="G47" s="31">
        <v>0</v>
      </c>
      <c r="H47" s="31">
        <v>0</v>
      </c>
      <c r="I47" s="31">
        <v>48111.64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24450845.300000001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2377535.5</v>
      </c>
      <c r="J80" s="26">
        <f t="shared" si="8"/>
        <v>0</v>
      </c>
      <c r="K80" s="26">
        <f t="shared" si="8"/>
        <v>0</v>
      </c>
      <c r="L80" s="70">
        <f>E80+F80-I80</f>
        <v>22073309.800000001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>
        <v>24450845.300000001</v>
      </c>
      <c r="F81" s="31">
        <v>0</v>
      </c>
      <c r="G81" s="31">
        <v>0</v>
      </c>
      <c r="H81" s="31">
        <v>0</v>
      </c>
      <c r="I81" s="31">
        <v>2377535.5</v>
      </c>
      <c r="J81" s="31">
        <v>0</v>
      </c>
      <c r="K81" s="31">
        <v>0</v>
      </c>
      <c r="L81" s="32">
        <f>E81+F81-I81</f>
        <v>22073309.800000001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137915.16</v>
      </c>
      <c r="F91" s="90">
        <v>12699.9</v>
      </c>
      <c r="G91" s="90">
        <v>669.9</v>
      </c>
      <c r="H91" s="90">
        <v>0</v>
      </c>
      <c r="I91" s="90">
        <v>1529.64</v>
      </c>
      <c r="J91" s="90">
        <v>22</v>
      </c>
      <c r="K91" s="90">
        <v>0</v>
      </c>
      <c r="L91" s="78">
        <f>E91+F91-I91</f>
        <v>149085.41999999998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14679417.199999999</v>
      </c>
      <c r="F161" s="98">
        <v>48111.64</v>
      </c>
      <c r="G161" s="98">
        <v>0</v>
      </c>
      <c r="H161" s="98">
        <v>0</v>
      </c>
      <c r="I161" s="98">
        <v>36175.760000000002</v>
      </c>
      <c r="J161" s="98">
        <v>3540.76</v>
      </c>
      <c r="K161" s="98">
        <v>0</v>
      </c>
      <c r="L161" s="99">
        <f>E161+F161-I161</f>
        <v>14691353.08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>
        <v>12783202.02</v>
      </c>
      <c r="F162" s="31">
        <v>0</v>
      </c>
      <c r="G162" s="31">
        <v>0</v>
      </c>
      <c r="H162" s="31">
        <v>0</v>
      </c>
      <c r="I162" s="31">
        <v>0</v>
      </c>
      <c r="J162" s="31">
        <v>0</v>
      </c>
      <c r="K162" s="31">
        <v>0</v>
      </c>
      <c r="L162" s="32">
        <f>E162+F162-I162</f>
        <v>12783202.02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>
        <v>200720.49</v>
      </c>
      <c r="F163" s="31">
        <v>0</v>
      </c>
      <c r="G163" s="31">
        <v>0</v>
      </c>
      <c r="H163" s="31">
        <v>0</v>
      </c>
      <c r="I163" s="31">
        <v>0</v>
      </c>
      <c r="J163" s="31">
        <v>0</v>
      </c>
      <c r="K163" s="31">
        <v>0</v>
      </c>
      <c r="L163" s="32">
        <f>E163+F163-I163</f>
        <v>200720.49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8186757.6500000004</v>
      </c>
      <c r="F164" s="101" t="s">
        <v>405</v>
      </c>
      <c r="G164" s="101" t="s">
        <v>405</v>
      </c>
      <c r="H164" s="101" t="s">
        <v>405</v>
      </c>
      <c r="I164" s="94">
        <v>250308.92</v>
      </c>
      <c r="J164" s="94">
        <v>-3540.76</v>
      </c>
      <c r="K164" s="94">
        <v>0</v>
      </c>
      <c r="L164" s="35">
        <f>E164+I164</f>
        <v>8437066.5700000003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>
        <v>6851570.4299999997</v>
      </c>
      <c r="F165" s="101" t="s">
        <v>405</v>
      </c>
      <c r="G165" s="101" t="s">
        <v>405</v>
      </c>
      <c r="H165" s="101" t="s">
        <v>405</v>
      </c>
      <c r="I165" s="31">
        <v>120236.76</v>
      </c>
      <c r="J165" s="36">
        <v>0</v>
      </c>
      <c r="K165" s="36">
        <v>0</v>
      </c>
      <c r="L165" s="35">
        <f>E165+I165</f>
        <v>6971807.1899999995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>
        <v>200720.49</v>
      </c>
      <c r="F166" s="101" t="s">
        <v>405</v>
      </c>
      <c r="G166" s="101" t="s">
        <v>405</v>
      </c>
      <c r="H166" s="101" t="s">
        <v>405</v>
      </c>
      <c r="I166" s="31">
        <v>0</v>
      </c>
      <c r="J166" s="36">
        <v>0</v>
      </c>
      <c r="K166" s="36">
        <v>0</v>
      </c>
      <c r="L166" s="35">
        <f>E166+I166</f>
        <v>200720.49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48111.64</v>
      </c>
      <c r="G170" s="94">
        <v>0</v>
      </c>
      <c r="H170" s="94">
        <v>0</v>
      </c>
      <c r="I170" s="94">
        <v>48111.64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>
        <v>24450845.300000001</v>
      </c>
      <c r="F189" s="94">
        <v>0</v>
      </c>
      <c r="G189" s="94">
        <v>0</v>
      </c>
      <c r="H189" s="94">
        <v>0</v>
      </c>
      <c r="I189" s="94">
        <v>2377535.5</v>
      </c>
      <c r="J189" s="94">
        <v>0</v>
      </c>
      <c r="K189" s="94">
        <v>0</v>
      </c>
      <c r="L189" s="32">
        <f>E189+F189-I189</f>
        <v>22073309.800000001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>
        <v>24450845.300000001</v>
      </c>
      <c r="F190" s="31">
        <v>0</v>
      </c>
      <c r="G190" s="31">
        <v>0</v>
      </c>
      <c r="H190" s="31">
        <v>0</v>
      </c>
      <c r="I190" s="31">
        <v>2377535.5</v>
      </c>
      <c r="J190" s="31">
        <v>0</v>
      </c>
      <c r="K190" s="31">
        <v>0</v>
      </c>
      <c r="L190" s="32">
        <f>E190+F190-I190</f>
        <v>22073309.800000001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137915.16</v>
      </c>
      <c r="F194" s="94">
        <v>12699.9</v>
      </c>
      <c r="G194" s="94">
        <v>669.9</v>
      </c>
      <c r="H194" s="94">
        <v>0</v>
      </c>
      <c r="I194" s="94">
        <v>1529.64</v>
      </c>
      <c r="J194" s="94">
        <v>22</v>
      </c>
      <c r="K194" s="94">
        <v>0</v>
      </c>
      <c r="L194" s="62">
        <f t="shared" si="15"/>
        <v>149085.41999999998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918931.25</v>
      </c>
      <c r="F239" s="180"/>
      <c r="G239" s="180">
        <v>32635</v>
      </c>
      <c r="H239" s="180"/>
      <c r="I239" s="180">
        <v>5269.26</v>
      </c>
      <c r="J239" s="180"/>
      <c r="K239" s="181">
        <f>E239+G239-I239</f>
        <v>946296.99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918931.25</v>
      </c>
      <c r="F241" s="176"/>
      <c r="G241" s="176">
        <v>32635</v>
      </c>
      <c r="H241" s="176"/>
      <c r="I241" s="176">
        <v>5269.26</v>
      </c>
      <c r="J241" s="176"/>
      <c r="K241" s="174">
        <f>E241+G241-I241</f>
        <v>946296.99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4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2024-03-20T08:40:30Z</cp:lastPrinted>
  <dcterms:created xsi:type="dcterms:W3CDTF">2024-03-07T09:16:56Z</dcterms:created>
  <dcterms:modified xsi:type="dcterms:W3CDTF">2024-03-20T08:40:31Z</dcterms:modified>
</cp:coreProperties>
</file>